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Документы\Сайт\kms-kors2.ru\ПИТАНИЕ\2023\"/>
    </mc:Choice>
  </mc:AlternateContent>
  <xr:revisionPtr revIDLastSave="0" documentId="13_ncr:1_{D9070165-675A-459D-9EF2-D806FE68971E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6" i="1" l="1"/>
  <c r="I6" i="1"/>
  <c r="H6" i="1"/>
  <c r="G6" i="1"/>
  <c r="F6" i="1"/>
  <c r="E6" i="1"/>
  <c r="J7" i="1" l="1"/>
  <c r="I7" i="1"/>
  <c r="H7" i="1"/>
  <c r="G7" i="1"/>
  <c r="J14" i="1" l="1"/>
  <c r="I14" i="1"/>
  <c r="H14" i="1"/>
  <c r="G14" i="1"/>
  <c r="J13" i="1"/>
  <c r="I13" i="1"/>
  <c r="H13" i="1"/>
  <c r="G13" i="1"/>
</calcChain>
</file>

<file path=xl/sharedStrings.xml><?xml version="1.0" encoding="utf-8"?>
<sst xmlns="http://schemas.openxmlformats.org/spreadsheetml/2006/main" count="42" uniqueCount="41">
  <si>
    <t>Школа</t>
  </si>
  <si>
    <t>КГКОУ Школа 2</t>
  </si>
  <si>
    <t>Отд./корп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</si>
  <si>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</si>
  <si>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</si>
  <si>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</si>
  <si>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</si>
  <si>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</si>
  <si>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</si>
  <si>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</si>
  <si>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</si>
  <si>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</si>
  <si>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</si>
  <si>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</si>
  <si>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</si>
  <si>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</si>
  <si>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</si>
  <si>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</si>
  <si>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</si>
  <si>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</si>
  <si>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Завтрак 2</t>
  </si>
  <si>
    <t>фрукты</t>
  </si>
  <si>
    <t>Обед</t>
  </si>
  <si>
    <t>1 блюдо</t>
  </si>
  <si>
    <t>2 блюдо</t>
  </si>
  <si>
    <t>гарнир</t>
  </si>
  <si>
    <t>Печень тушенная в сметанном соусе</t>
  </si>
  <si>
    <t>сладкое</t>
  </si>
  <si>
    <t>хлеб бел.</t>
  </si>
  <si>
    <t>хлеб черн.</t>
  </si>
  <si>
    <t>Чай с молоком</t>
  </si>
  <si>
    <t>Салат из моркови с зеленым горошком</t>
  </si>
  <si>
    <t>108/105</t>
  </si>
  <si>
    <t>401/422</t>
  </si>
  <si>
    <t>Хлеб</t>
  </si>
  <si>
    <t>Яблоко</t>
  </si>
  <si>
    <t>Картофельное пюре</t>
  </si>
  <si>
    <t>Хлеб-сыр</t>
  </si>
  <si>
    <t>Суп картофельный с клёцками</t>
  </si>
  <si>
    <t>Компот из свежих ягод</t>
  </si>
  <si>
    <t>Запеканка из творога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</si>
</sst>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1" xfId="0" applyNumberFormat="1" applyFon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2" fontId="0" fillId="2" borderId="12" xfId="0" applyNumberFormat="1" applyFill="1" applyBorder="1" applyAlignment="1" applyProtection="1">
      <protection locked="0"/>
    </xf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2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0"/>
  <sheetViews>
    <sheetView showGridLines="0" showRowColHeaders="0" tabSelected="1" zoomScaleNormal="100" workbookViewId="0">
      <selection activeCell="D5" sqref="D5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</v>
      </c>
      <c r="C1" s="39"/>
      <c r="D1" s="39"/>
      <c r="E1" t="s">
        <v>2</v>
      </c>
      <c r="F1" s="1" t="s">
        <v>3</v>
      </c>
      <c r="I1" t="s">
        <v>4</v>
      </c>
      <c r="J1" s="2">
        <v>44944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 t="s">
        <v>16</v>
      </c>
      <c r="C4" s="8">
        <v>313</v>
      </c>
      <c r="D4" s="9" t="s">
        <v>40</v>
      </c>
      <c r="E4" s="10">
        <v>150</v>
      </c>
      <c r="F4" s="11">
        <v>99.12</v>
      </c>
      <c r="G4" s="11">
        <v>362</v>
      </c>
      <c r="H4" s="11">
        <v>24</v>
      </c>
      <c r="I4" s="11">
        <v>25.2</v>
      </c>
      <c r="J4" s="12">
        <v>23.9</v>
      </c>
    </row>
    <row r="5" spans="1:10" x14ac:dyDescent="0.25">
      <c r="A5" s="13"/>
      <c r="B5" s="14" t="s">
        <v>17</v>
      </c>
      <c r="C5" s="15">
        <v>495</v>
      </c>
      <c r="D5" s="16" t="s">
        <v>30</v>
      </c>
      <c r="E5" s="17">
        <v>200</v>
      </c>
      <c r="F5" s="18">
        <v>15.05</v>
      </c>
      <c r="G5" s="18">
        <v>81</v>
      </c>
      <c r="H5" s="18">
        <v>1.5</v>
      </c>
      <c r="I5" s="18">
        <v>1.3</v>
      </c>
      <c r="J5" s="19">
        <v>15.9</v>
      </c>
    </row>
    <row r="6" spans="1:10" x14ac:dyDescent="0.25">
      <c r="A6" s="13"/>
      <c r="B6" s="14" t="s">
        <v>18</v>
      </c>
      <c r="C6" s="15" t="s">
        <v>32</v>
      </c>
      <c r="D6" s="16" t="s">
        <v>37</v>
      </c>
      <c r="E6" s="17">
        <f>60+15</f>
        <v>75</v>
      </c>
      <c r="F6" s="18">
        <f>11.2+5.4</f>
        <v>16.600000000000001</v>
      </c>
      <c r="G6" s="18">
        <f>141+51.45</f>
        <v>192.45</v>
      </c>
      <c r="H6" s="18">
        <f>4.56+3.96</f>
        <v>8.52</v>
      </c>
      <c r="I6" s="18">
        <f>0.48+3.9</f>
        <v>4.38</v>
      </c>
      <c r="J6" s="19">
        <f>29.52+0</f>
        <v>29.52</v>
      </c>
    </row>
    <row r="7" spans="1:10" x14ac:dyDescent="0.25">
      <c r="A7" s="13"/>
      <c r="B7" s="15" t="s">
        <v>21</v>
      </c>
      <c r="C7" s="15">
        <v>112</v>
      </c>
      <c r="D7" s="16" t="s">
        <v>35</v>
      </c>
      <c r="E7" s="17">
        <v>150</v>
      </c>
      <c r="F7" s="18">
        <v>34.200000000000003</v>
      </c>
      <c r="G7" s="18">
        <f>47/100*150</f>
        <v>70.5</v>
      </c>
      <c r="H7" s="18">
        <f>0.4/100*150</f>
        <v>0.6</v>
      </c>
      <c r="I7" s="18">
        <f>0.4/100*150</f>
        <v>0.6</v>
      </c>
      <c r="J7" s="19">
        <f>9.8/100*150</f>
        <v>14.700000000000001</v>
      </c>
    </row>
    <row r="8" spans="1:10" x14ac:dyDescent="0.25">
      <c r="A8" s="20"/>
      <c r="B8" s="21"/>
      <c r="C8" s="21"/>
      <c r="D8" s="22"/>
      <c r="E8" s="23"/>
      <c r="F8" s="24"/>
      <c r="G8" s="18"/>
      <c r="H8" s="18"/>
      <c r="I8" s="18"/>
      <c r="J8" s="19"/>
    </row>
    <row r="9" spans="1:10" x14ac:dyDescent="0.25">
      <c r="A9" s="6" t="s">
        <v>20</v>
      </c>
      <c r="B9" s="25" t="s">
        <v>21</v>
      </c>
      <c r="C9" s="8"/>
      <c r="D9" s="9"/>
      <c r="E9" s="10"/>
      <c r="F9" s="11"/>
      <c r="G9" s="11"/>
      <c r="H9" s="11"/>
      <c r="I9" s="11"/>
      <c r="J9" s="12"/>
    </row>
    <row r="10" spans="1:10" x14ac:dyDescent="0.25">
      <c r="A10" s="13"/>
      <c r="B10" s="15"/>
      <c r="C10" s="15"/>
      <c r="D10" s="16"/>
      <c r="E10" s="17"/>
      <c r="F10" s="18"/>
      <c r="G10" s="18"/>
      <c r="H10" s="18"/>
      <c r="I10" s="18"/>
      <c r="J10" s="19"/>
    </row>
    <row r="11" spans="1:10" x14ac:dyDescent="0.25">
      <c r="A11" s="20"/>
      <c r="B11" s="21"/>
      <c r="C11" s="21"/>
      <c r="D11" s="22"/>
      <c r="E11" s="23"/>
      <c r="F11" s="24"/>
      <c r="G11" s="24"/>
      <c r="H11" s="24"/>
      <c r="I11" s="24"/>
      <c r="J11" s="26"/>
    </row>
    <row r="12" spans="1:10" x14ac:dyDescent="0.25">
      <c r="A12" s="13" t="s">
        <v>22</v>
      </c>
      <c r="B12" s="27" t="s">
        <v>19</v>
      </c>
      <c r="C12" s="28">
        <v>61</v>
      </c>
      <c r="D12" s="29" t="s">
        <v>31</v>
      </c>
      <c r="E12" s="30">
        <v>60</v>
      </c>
      <c r="F12" s="31">
        <v>11.02</v>
      </c>
      <c r="G12" s="31">
        <v>73.2</v>
      </c>
      <c r="H12" s="31">
        <v>1.1399999999999999</v>
      </c>
      <c r="I12" s="31">
        <v>6.06</v>
      </c>
      <c r="J12" s="32">
        <v>3.54</v>
      </c>
    </row>
    <row r="13" spans="1:10" x14ac:dyDescent="0.25">
      <c r="A13" s="13"/>
      <c r="B13" s="14" t="s">
        <v>23</v>
      </c>
      <c r="C13" s="15">
        <v>128</v>
      </c>
      <c r="D13" s="16" t="s">
        <v>38</v>
      </c>
      <c r="E13" s="17">
        <v>200</v>
      </c>
      <c r="F13" s="18">
        <v>26.02</v>
      </c>
      <c r="G13" s="18">
        <f>76/200*212.5</f>
        <v>80.75</v>
      </c>
      <c r="H13" s="18">
        <f>1.46/200*212.5</f>
        <v>1.55125</v>
      </c>
      <c r="I13" s="18">
        <f>4/200*212.5</f>
        <v>4.25</v>
      </c>
      <c r="J13" s="19">
        <f>8.52/200*212.5</f>
        <v>9.0525000000000002</v>
      </c>
    </row>
    <row r="14" spans="1:10" x14ac:dyDescent="0.25">
      <c r="A14" s="13"/>
      <c r="B14" s="14" t="s">
        <v>24</v>
      </c>
      <c r="C14" s="15" t="s">
        <v>33</v>
      </c>
      <c r="D14" s="16" t="s">
        <v>26</v>
      </c>
      <c r="E14" s="17">
        <v>100</v>
      </c>
      <c r="F14" s="18">
        <v>71.44</v>
      </c>
      <c r="G14" s="18">
        <f>164+57.65</f>
        <v>221.65</v>
      </c>
      <c r="H14" s="18">
        <f>13.3+0.77</f>
        <v>14.07</v>
      </c>
      <c r="I14" s="18">
        <f>7.7+5.31</f>
        <v>13.01</v>
      </c>
      <c r="J14" s="19">
        <f>5.5+1.63</f>
        <v>7.13</v>
      </c>
    </row>
    <row r="15" spans="1:10" x14ac:dyDescent="0.25">
      <c r="A15" s="13"/>
      <c r="B15" s="14" t="s">
        <v>25</v>
      </c>
      <c r="C15" s="15">
        <v>429</v>
      </c>
      <c r="D15" s="16" t="s">
        <v>36</v>
      </c>
      <c r="E15" s="17">
        <v>150</v>
      </c>
      <c r="F15" s="18">
        <v>26.88</v>
      </c>
      <c r="G15" s="18">
        <v>138</v>
      </c>
      <c r="H15" s="18">
        <v>3.15</v>
      </c>
      <c r="I15" s="18">
        <v>6.6</v>
      </c>
      <c r="J15" s="19">
        <v>16.350000000000001</v>
      </c>
    </row>
    <row r="16" spans="1:10" x14ac:dyDescent="0.25">
      <c r="A16" s="13"/>
      <c r="B16" s="14" t="s">
        <v>27</v>
      </c>
      <c r="C16" s="15">
        <v>507</v>
      </c>
      <c r="D16" s="16" t="s">
        <v>39</v>
      </c>
      <c r="E16" s="17">
        <v>200</v>
      </c>
      <c r="F16" s="18">
        <v>17.75</v>
      </c>
      <c r="G16" s="18">
        <v>87</v>
      </c>
      <c r="H16" s="18">
        <v>0.2</v>
      </c>
      <c r="I16" s="18">
        <v>0.1</v>
      </c>
      <c r="J16" s="19">
        <v>21.5</v>
      </c>
    </row>
    <row r="17" spans="1:10" x14ac:dyDescent="0.25">
      <c r="A17" s="13"/>
      <c r="B17" s="14" t="s">
        <v>28</v>
      </c>
      <c r="C17" s="15">
        <v>108</v>
      </c>
      <c r="D17" s="16" t="s">
        <v>34</v>
      </c>
      <c r="E17" s="17">
        <v>60</v>
      </c>
      <c r="F17" s="18">
        <v>5.4</v>
      </c>
      <c r="G17" s="18">
        <v>141</v>
      </c>
      <c r="H17" s="18">
        <v>4.5599999999999996</v>
      </c>
      <c r="I17" s="18">
        <v>0.48</v>
      </c>
      <c r="J17" s="19">
        <v>29.52</v>
      </c>
    </row>
    <row r="18" spans="1:10" x14ac:dyDescent="0.25">
      <c r="A18" s="13"/>
      <c r="B18" s="14" t="s">
        <v>29</v>
      </c>
      <c r="C18" s="15"/>
      <c r="D18" s="16"/>
      <c r="E18" s="17"/>
      <c r="F18" s="18"/>
      <c r="G18" s="18"/>
      <c r="H18" s="18"/>
      <c r="I18" s="18"/>
      <c r="J18" s="19"/>
    </row>
    <row r="19" spans="1:10" x14ac:dyDescent="0.25">
      <c r="A19" s="13"/>
      <c r="B19" s="33"/>
      <c r="C19" s="33"/>
      <c r="D19" s="34"/>
      <c r="E19" s="35"/>
      <c r="F19" s="36"/>
      <c r="G19" s="35"/>
      <c r="H19" s="35"/>
      <c r="I19" s="35"/>
      <c r="J19" s="37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3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ПК Тьютора</cp:lastModifiedBy>
  <cp:revision>1</cp:revision>
  <cp:lastPrinted>2021-05-18T10:32:40Z</cp:lastPrinted>
  <dcterms:created xsi:type="dcterms:W3CDTF">2015-06-05T18:19:34Z</dcterms:created>
  <dcterms:modified xsi:type="dcterms:W3CDTF">2023-01-18T03:25:42Z</dcterms:modified>
  <dc:language>ru-RU</dc:language>
</cp:coreProperties>
</file>